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020" windowHeight="9288" activeTab="0"/>
  </bookViews>
  <sheets>
    <sheet name="CALCUL_29.04.2022" sheetId="1" r:id="rId1"/>
  </sheets>
  <definedNames>
    <definedName name="_xlnm.Print_Titles" localSheetId="0">'CALCUL_29.04.2022'!$A:$A</definedName>
  </definedNames>
  <calcPr fullCalcOnLoad="1"/>
</workbook>
</file>

<file path=xl/sharedStrings.xml><?xml version="1.0" encoding="utf-8"?>
<sst xmlns="http://schemas.openxmlformats.org/spreadsheetml/2006/main" count="47" uniqueCount="46">
  <si>
    <t>NUME FURNIZOR</t>
  </si>
  <si>
    <t>IANUARIE 2022 REALIZAT</t>
  </si>
  <si>
    <t>FEBRUARIE 2022 REALIZAT</t>
  </si>
  <si>
    <t>MARTIE 2022 REALIZAT</t>
  </si>
  <si>
    <t>TRIM I 2022 REALIZAT</t>
  </si>
  <si>
    <t xml:space="preserve">APRILIE 2022 </t>
  </si>
  <si>
    <t xml:space="preserve">MAI 2022 </t>
  </si>
  <si>
    <t xml:space="preserve">IUNIE 2022 </t>
  </si>
  <si>
    <t xml:space="preserve">TRIM II 2022 </t>
  </si>
  <si>
    <t xml:space="preserve">'IULIE 2022 </t>
  </si>
  <si>
    <t>'AUGUST  2022</t>
  </si>
  <si>
    <t>'SEPTEMBRIE  2022</t>
  </si>
  <si>
    <t xml:space="preserve">TRIM III 2022 </t>
  </si>
  <si>
    <t>OCTOMBRIE  2022</t>
  </si>
  <si>
    <t xml:space="preserve">NOIEMBRIE 2022  </t>
  </si>
  <si>
    <t>DECEMBRIE 2022</t>
  </si>
  <si>
    <t>TRIM IV 2022</t>
  </si>
  <si>
    <t>AN 2022</t>
  </si>
  <si>
    <t>SPITALUL JUDETEAN MIERCUREA CIUC</t>
  </si>
  <si>
    <t>SPITALUL JUDETEAN MIERCUREA CIUC HISTO</t>
  </si>
  <si>
    <t>SPITALUL MUNICIPAL ODORHEIU SECUIESC</t>
  </si>
  <si>
    <t>SPITALUL MUNICIPAL ODORHEIU SECUIESC RAD</t>
  </si>
  <si>
    <t>SPITALUL MUNICIPAL GHEORGHENI</t>
  </si>
  <si>
    <t>SPITALUL MUNICIPAL ODORHEIU SECUIESC LAB</t>
  </si>
  <si>
    <t>SPITALUL MUNICIPAL ODORHEIU SECUIESC HISTO</t>
  </si>
  <si>
    <t>SPITALUL MUNICIPAL TOPLITA RAD</t>
  </si>
  <si>
    <t>SPITALUL MUNICIPAL TOPLITA LAB</t>
  </si>
  <si>
    <t xml:space="preserve">PRODIA </t>
  </si>
  <si>
    <t>SEROLAB</t>
  </si>
  <si>
    <t xml:space="preserve">SC CLINICA MULTIMED SRL </t>
  </si>
  <si>
    <t>SPITALUL MUNICIPAL TOPLITA</t>
  </si>
  <si>
    <t>VITALMED</t>
  </si>
  <si>
    <t>HIPERDIA MIERCUREA- CIUC-RMN-</t>
  </si>
  <si>
    <t>CLINICA DIAVERUM</t>
  </si>
  <si>
    <t>MF-VILCAN ILEANA-SALVIA TOP SRL</t>
  </si>
  <si>
    <t>MF-CMI DR. KOVÁCS EMŐKE</t>
  </si>
  <si>
    <t xml:space="preserve">SPITALUL MUNICIPAL GHEORGHENI </t>
  </si>
  <si>
    <t>SPITALUL TULGHEŞ</t>
  </si>
  <si>
    <t>STOM-DR. LUKÁCS ATTILA</t>
  </si>
  <si>
    <t>STOM-IMODENT LAB SRL.</t>
  </si>
  <si>
    <t>STOM-NOVA DENTAL SRL.</t>
  </si>
  <si>
    <t>monitor DECEMBRIE 2021</t>
  </si>
  <si>
    <t>monitor IANUARIE 2022</t>
  </si>
  <si>
    <t>monitor FEBRUARIE 2022</t>
  </si>
  <si>
    <t>monitor MARTIE 2022</t>
  </si>
  <si>
    <t>TOTAL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</si>
</sst>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\ &quot;puncte&quot;"/>
    <numFmt numFmtId="185" formatCode="#,##0.0_ ;\-#,##0.0\ "/>
    <numFmt numFmtId="186" formatCode="_-* #,##0.0\ _l_e_i_-;\-* #,##0.0\ _l_e_i_-;_-* &quot;-&quot;??\ _l_e_i_-;_-@_-"/>
    <numFmt numFmtId="187" formatCode="_-* #,##0\ _l_e_i_-;\-* #,##0\ _l_e_i_-;_-* &quot;-&quot;??\ _l_e_i_-;_-@_-"/>
    <numFmt numFmtId="188" formatCode="_-* #,##0.000\ &quot;lei&quot;_-;\-* #,##0.000\ &quot;lei&quot;_-;_-* &quot;-&quot;??\ &quot;lei&quot;_-;_-@_-"/>
    <numFmt numFmtId="189" formatCode="_-* #,##0.0\ &quot;lei&quot;_-;\-* #,##0.0\ &quot;lei&quot;_-;_-* &quot;-&quot;??\ &quot;lei&quot;_-;_-@_-"/>
    <numFmt numFmtId="190" formatCode="_-* #,##0\ &quot;lei&quot;_-;\-* #,##0\ &quot;lei&quot;_-;_-* &quot;-&quot;??\ &quot;lei&quot;_-;_-@_-"/>
    <numFmt numFmtId="191" formatCode="00000"/>
    <numFmt numFmtId="192" formatCode="0.0%"/>
    <numFmt numFmtId="193" formatCode="_-* #,##0.00\ [$lei-418]_-;\-* #,##0.00\ [$lei-418]_-;_-* &quot;-&quot;??\ [$lei-418]_-;_-@_-"/>
    <numFmt numFmtId="194" formatCode="#,##0.00;[Red]#,##0.00"/>
    <numFmt numFmtId="195" formatCode="#,##0.00_ ;[Red]\-#,##0.00\ "/>
    <numFmt numFmtId="196" formatCode="0.000%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0.00;[Red]0.00"/>
    <numFmt numFmtId="201" formatCode="0\ &quot;puncte&quot;"/>
    <numFmt numFmtId="202" formatCode="_-* #,##0.000\ _l_e_i_-;\-* #,##0.000\ _l_e_i_-;_-* &quot;-&quot;??\ _l_e_i_-;_-@_-"/>
    <numFmt numFmtId="203" formatCode="_-* #,##0.0000\ _l_e_i_-;\-* #,##0.0000\ _l_e_i_-;_-* &quot;-&quot;??\ _l_e_i_-;_-@_-"/>
    <numFmt numFmtId="204" formatCode="#,##0\ &quot;ASD&quot;"/>
    <numFmt numFmtId="205" formatCode="#,##0\ &quot;LEI - suma lunara pentru defalcat &quot;"/>
    <numFmt numFmtId="206" formatCode="#,##0\ &quot;lei&quot;"/>
    <numFmt numFmtId="207" formatCode="#,##0\ &quot;LEI - suma TRIM I pentru defalcat &quot;"/>
    <numFmt numFmtId="208" formatCode="#,##0\ &quot;LEI - suma TRIM I 2011  pentru defalcat &quot;"/>
    <numFmt numFmtId="209" formatCode="#,##0\ &quot;LEI - suma lunara TRIM I 2011  pentru defalcat &quot;"/>
    <numFmt numFmtId="210" formatCode="#,##0\ &quot;LEI - suma apr mai 2011  pentru defalcat &quot;"/>
    <numFmt numFmtId="211" formatCode="0.0\ &quot;puncte&quot;"/>
    <numFmt numFmtId="212" formatCode="#,##0\ &quot;LEI -  pentru defalcat &quot;"/>
    <numFmt numFmtId="213" formatCode="#,##0.00\ &quot;lei&quot;"/>
    <numFmt numFmtId="214" formatCode="0.00000000"/>
    <numFmt numFmtId="215" formatCode="dd/mm/yy"/>
    <numFmt numFmtId="216" formatCode="#,##0\ &quot;LEI - inpartit pe 6 luni&quot;"/>
    <numFmt numFmtId="217" formatCode="0.0&quot; pct&quot;"/>
    <numFmt numFmtId="218" formatCode="mm/dd/yy"/>
    <numFmt numFmtId="219" formatCode="[$-418]d\ mmmm\ yyyy"/>
    <numFmt numFmtId="220" formatCode="_(* #,##0_);_(* \(#,##0\);_(* &quot;-&quot;??_);_(@_)"/>
    <numFmt numFmtId="221" formatCode="_-* #,##0.00\ _F_t_-;\-* #,##0.00\ _F_t_-;_-* &quot;-&quot;??\ _F_t_-;_-@_-"/>
    <numFmt numFmtId="222" formatCode="#"/>
    <numFmt numFmtId="223" formatCode="_-* #,##0.0000\ &quot;lei&quot;_-;\-* #,##0.0000\ &quot;lei&quot;_-;_-* &quot;-&quot;??\ &quot;lei&quot;_-;_-@_-"/>
    <numFmt numFmtId="224" formatCode="0;[Red]0"/>
    <numFmt numFmtId="225" formatCode="#,##0.00_ ;\-#,##0.00\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12"/>
      <color indexed="12"/>
      <name val="Arial"/>
      <family val="2"/>
    </font>
    <font>
      <sz val="10"/>
      <color indexed="17"/>
      <name val="Arial"/>
      <family val="2"/>
    </font>
    <font>
      <b/>
      <i/>
      <sz val="10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1" fillId="0" borderId="10" xfId="0" applyNumberFormat="1" applyFont="1" applyFill="1" applyBorder="1" applyAlignment="1">
      <alignment horizontal="center" vertical="center" wrapText="1"/>
    </xf>
    <xf numFmtId="17" fontId="22" fillId="0" borderId="11" xfId="0" applyNumberFormat="1" applyFont="1" applyBorder="1" applyAlignment="1" quotePrefix="1">
      <alignment horizontal="center" vertical="center" wrapText="1"/>
    </xf>
    <xf numFmtId="17" fontId="22" fillId="0" borderId="12" xfId="0" applyNumberFormat="1" applyFont="1" applyBorder="1" applyAlignment="1" quotePrefix="1">
      <alignment horizontal="center" vertical="center" wrapText="1"/>
    </xf>
    <xf numFmtId="17" fontId="22" fillId="0" borderId="13" xfId="0" applyNumberFormat="1" applyFont="1" applyFill="1" applyBorder="1" applyAlignment="1" quotePrefix="1">
      <alignment horizontal="center" vertical="center" wrapText="1"/>
    </xf>
    <xf numFmtId="17" fontId="23" fillId="24" borderId="14" xfId="0" applyNumberFormat="1" applyFont="1" applyFill="1" applyBorder="1" applyAlignment="1" quotePrefix="1">
      <alignment horizontal="center" vertical="center" wrapText="1"/>
    </xf>
    <xf numFmtId="17" fontId="24" fillId="0" borderId="11" xfId="0" applyNumberFormat="1" applyFont="1" applyFill="1" applyBorder="1" applyAlignment="1" quotePrefix="1">
      <alignment horizontal="center" vertical="center" wrapText="1"/>
    </xf>
    <xf numFmtId="17" fontId="24" fillId="0" borderId="12" xfId="0" applyNumberFormat="1" applyFont="1" applyFill="1" applyBorder="1" applyAlignment="1" quotePrefix="1">
      <alignment horizontal="center" vertical="center" wrapText="1"/>
    </xf>
    <xf numFmtId="17" fontId="24" fillId="0" borderId="13" xfId="0" applyNumberFormat="1" applyFont="1" applyFill="1" applyBorder="1" applyAlignment="1" quotePrefix="1">
      <alignment horizontal="center" vertical="center" wrapText="1"/>
    </xf>
    <xf numFmtId="17" fontId="24" fillId="24" borderId="15" xfId="0" applyNumberFormat="1" applyFont="1" applyFill="1" applyBorder="1" applyAlignment="1">
      <alignment horizontal="center" vertical="center" wrapText="1"/>
    </xf>
    <xf numFmtId="17" fontId="25" fillId="24" borderId="16" xfId="0" applyNumberFormat="1" applyFont="1" applyFill="1" applyBorder="1" applyAlignment="1">
      <alignment horizontal="center" vertical="center" wrapText="1"/>
    </xf>
    <xf numFmtId="17" fontId="24" fillId="0" borderId="16" xfId="0" applyNumberFormat="1" applyFont="1" applyFill="1" applyBorder="1" applyAlignment="1" quotePrefix="1">
      <alignment horizontal="center" vertical="center" wrapText="1"/>
    </xf>
    <xf numFmtId="17" fontId="24" fillId="0" borderId="17" xfId="0" applyNumberFormat="1" applyFont="1" applyFill="1" applyBorder="1" applyAlignment="1" quotePrefix="1">
      <alignment horizontal="center" vertical="center" wrapText="1"/>
    </xf>
    <xf numFmtId="17" fontId="24" fillId="24" borderId="10" xfId="0" applyNumberFormat="1" applyFont="1" applyFill="1" applyBorder="1" applyAlignment="1">
      <alignment horizontal="center" vertical="center" wrapText="1"/>
    </xf>
    <xf numFmtId="17" fontId="24" fillId="25" borderId="1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 quotePrefix="1">
      <alignment wrapText="1"/>
    </xf>
    <xf numFmtId="0" fontId="0" fillId="0" borderId="0" xfId="0" applyBorder="1" applyAlignment="1">
      <alignment/>
    </xf>
    <xf numFmtId="0" fontId="0" fillId="0" borderId="18" xfId="0" applyNumberFormat="1" applyFont="1" applyFill="1" applyBorder="1" applyAlignment="1">
      <alignment horizontal="left" vertical="center"/>
    </xf>
    <xf numFmtId="194" fontId="26" fillId="0" borderId="19" xfId="0" applyNumberFormat="1" applyFont="1" applyFill="1" applyBorder="1" applyAlignment="1">
      <alignment/>
    </xf>
    <xf numFmtId="194" fontId="26" fillId="0" borderId="20" xfId="0" applyNumberFormat="1" applyFont="1" applyBorder="1" applyAlignment="1">
      <alignment/>
    </xf>
    <xf numFmtId="194" fontId="26" fillId="0" borderId="21" xfId="0" applyNumberFormat="1" applyFont="1" applyFill="1" applyBorder="1" applyAlignment="1">
      <alignment/>
    </xf>
    <xf numFmtId="194" fontId="27" fillId="24" borderId="18" xfId="0" applyNumberFormat="1" applyFont="1" applyFill="1" applyBorder="1" applyAlignment="1">
      <alignment/>
    </xf>
    <xf numFmtId="194" fontId="28" fillId="0" borderId="19" xfId="0" applyNumberFormat="1" applyFont="1" applyBorder="1" applyAlignment="1">
      <alignment/>
    </xf>
    <xf numFmtId="194" fontId="28" fillId="0" borderId="20" xfId="0" applyNumberFormat="1" applyFont="1" applyFill="1" applyBorder="1" applyAlignment="1">
      <alignment/>
    </xf>
    <xf numFmtId="194" fontId="25" fillId="24" borderId="22" xfId="0" applyNumberFormat="1" applyFont="1" applyFill="1" applyBorder="1" applyAlignment="1">
      <alignment/>
    </xf>
    <xf numFmtId="194" fontId="28" fillId="0" borderId="19" xfId="0" applyNumberFormat="1" applyFont="1" applyFill="1" applyBorder="1" applyAlignment="1">
      <alignment/>
    </xf>
    <xf numFmtId="194" fontId="28" fillId="0" borderId="21" xfId="0" applyNumberFormat="1" applyFont="1" applyFill="1" applyBorder="1" applyAlignment="1">
      <alignment/>
    </xf>
    <xf numFmtId="194" fontId="25" fillId="24" borderId="18" xfId="0" applyNumberFormat="1" applyFont="1" applyFill="1" applyBorder="1" applyAlignment="1">
      <alignment/>
    </xf>
    <xf numFmtId="194" fontId="28" fillId="0" borderId="23" xfId="0" applyNumberFormat="1" applyFont="1" applyFill="1" applyBorder="1" applyAlignment="1">
      <alignment/>
    </xf>
    <xf numFmtId="194" fontId="24" fillId="24" borderId="24" xfId="0" applyNumberFormat="1" applyFont="1" applyFill="1" applyBorder="1" applyAlignment="1">
      <alignment/>
    </xf>
    <xf numFmtId="194" fontId="24" fillId="25" borderId="25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9" fontId="0" fillId="0" borderId="0" xfId="42" applyFont="1" applyFill="1" applyBorder="1" applyAlignment="1">
      <alignment/>
    </xf>
    <xf numFmtId="0" fontId="0" fillId="0" borderId="26" xfId="0" applyNumberFormat="1" applyFont="1" applyFill="1" applyBorder="1" applyAlignment="1">
      <alignment horizontal="left" vertical="center"/>
    </xf>
    <xf numFmtId="194" fontId="26" fillId="0" borderId="27" xfId="0" applyNumberFormat="1" applyFont="1" applyFill="1" applyBorder="1" applyAlignment="1">
      <alignment/>
    </xf>
    <xf numFmtId="194" fontId="26" fillId="0" borderId="28" xfId="0" applyNumberFormat="1" applyFont="1" applyFill="1" applyBorder="1" applyAlignment="1">
      <alignment/>
    </xf>
    <xf numFmtId="194" fontId="26" fillId="0" borderId="29" xfId="0" applyNumberFormat="1" applyFont="1" applyFill="1" applyBorder="1" applyAlignment="1">
      <alignment/>
    </xf>
    <xf numFmtId="194" fontId="27" fillId="24" borderId="26" xfId="0" applyNumberFormat="1" applyFont="1" applyFill="1" applyBorder="1" applyAlignment="1">
      <alignment/>
    </xf>
    <xf numFmtId="194" fontId="28" fillId="0" borderId="27" xfId="0" applyNumberFormat="1" applyFont="1" applyBorder="1" applyAlignment="1">
      <alignment/>
    </xf>
    <xf numFmtId="194" fontId="28" fillId="0" borderId="28" xfId="0" applyNumberFormat="1" applyFont="1" applyFill="1" applyBorder="1" applyAlignment="1">
      <alignment/>
    </xf>
    <xf numFmtId="194" fontId="28" fillId="0" borderId="27" xfId="0" applyNumberFormat="1" applyFont="1" applyFill="1" applyBorder="1" applyAlignment="1">
      <alignment/>
    </xf>
    <xf numFmtId="194" fontId="28" fillId="0" borderId="29" xfId="0" applyNumberFormat="1" applyFont="1" applyFill="1" applyBorder="1" applyAlignment="1">
      <alignment/>
    </xf>
    <xf numFmtId="194" fontId="28" fillId="0" borderId="30" xfId="0" applyNumberFormat="1" applyFont="1" applyFill="1" applyBorder="1" applyAlignment="1">
      <alignment/>
    </xf>
    <xf numFmtId="194" fontId="26" fillId="0" borderId="28" xfId="0" applyNumberFormat="1" applyFont="1" applyBorder="1" applyAlignment="1">
      <alignment/>
    </xf>
    <xf numFmtId="4" fontId="24" fillId="0" borderId="0" xfId="0" applyNumberFormat="1" applyFont="1" applyFill="1" applyBorder="1" applyAlignment="1">
      <alignment/>
    </xf>
    <xf numFmtId="194" fontId="26" fillId="0" borderId="29" xfId="0" applyNumberFormat="1" applyFont="1" applyFill="1" applyBorder="1" applyAlignment="1">
      <alignment/>
    </xf>
    <xf numFmtId="43" fontId="29" fillId="0" borderId="30" xfId="44" applyFont="1" applyFill="1" applyBorder="1" applyAlignment="1">
      <alignment horizontal="right" vertical="center" wrapText="1"/>
    </xf>
    <xf numFmtId="43" fontId="28" fillId="0" borderId="29" xfId="44" applyFont="1" applyFill="1" applyBorder="1" applyAlignment="1">
      <alignment horizontal="right" vertical="center"/>
    </xf>
    <xf numFmtId="43" fontId="28" fillId="0" borderId="27" xfId="44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225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194" fontId="25" fillId="0" borderId="30" xfId="0" applyNumberFormat="1" applyFont="1" applyFill="1" applyBorder="1" applyAlignment="1">
      <alignment/>
    </xf>
    <xf numFmtId="0" fontId="0" fillId="0" borderId="0" xfId="0" applyFill="1" applyAlignment="1">
      <alignment/>
    </xf>
    <xf numFmtId="179" fontId="24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179" fontId="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4" fontId="31" fillId="0" borderId="0" xfId="62" applyNumberFormat="1" applyFont="1" applyFill="1" applyBorder="1" applyAlignment="1">
      <alignment horizontal="right"/>
      <protection/>
    </xf>
    <xf numFmtId="194" fontId="0" fillId="0" borderId="0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 horizontal="left" vertical="center"/>
    </xf>
    <xf numFmtId="194" fontId="28" fillId="0" borderId="27" xfId="0" applyNumberFormat="1" applyFont="1" applyBorder="1" applyAlignment="1">
      <alignment/>
    </xf>
    <xf numFmtId="0" fontId="0" fillId="0" borderId="31" xfId="0" applyNumberFormat="1" applyFont="1" applyFill="1" applyBorder="1" applyAlignment="1">
      <alignment horizontal="left" vertical="center"/>
    </xf>
    <xf numFmtId="194" fontId="26" fillId="0" borderId="32" xfId="0" applyNumberFormat="1" applyFont="1" applyFill="1" applyBorder="1" applyAlignment="1">
      <alignment/>
    </xf>
    <xf numFmtId="194" fontId="26" fillId="0" borderId="33" xfId="0" applyNumberFormat="1" applyFont="1" applyBorder="1" applyAlignment="1">
      <alignment/>
    </xf>
    <xf numFmtId="194" fontId="26" fillId="0" borderId="34" xfId="0" applyNumberFormat="1" applyFont="1" applyFill="1" applyBorder="1" applyAlignment="1">
      <alignment/>
    </xf>
    <xf numFmtId="194" fontId="27" fillId="24" borderId="31" xfId="0" applyNumberFormat="1" applyFont="1" applyFill="1" applyBorder="1" applyAlignment="1">
      <alignment/>
    </xf>
    <xf numFmtId="194" fontId="28" fillId="0" borderId="32" xfId="0" applyNumberFormat="1" applyFont="1" applyBorder="1" applyAlignment="1">
      <alignment/>
    </xf>
    <xf numFmtId="194" fontId="28" fillId="0" borderId="33" xfId="0" applyNumberFormat="1" applyFont="1" applyFill="1" applyBorder="1" applyAlignment="1">
      <alignment/>
    </xf>
    <xf numFmtId="194" fontId="28" fillId="0" borderId="32" xfId="0" applyNumberFormat="1" applyFont="1" applyFill="1" applyBorder="1" applyAlignment="1">
      <alignment/>
    </xf>
    <xf numFmtId="194" fontId="28" fillId="0" borderId="34" xfId="0" applyNumberFormat="1" applyFont="1" applyFill="1" applyBorder="1" applyAlignment="1">
      <alignment/>
    </xf>
    <xf numFmtId="194" fontId="28" fillId="0" borderId="35" xfId="0" applyNumberFormat="1" applyFont="1" applyFill="1" applyBorder="1" applyAlignment="1">
      <alignment/>
    </xf>
    <xf numFmtId="0" fontId="0" fillId="0" borderId="0" xfId="0" applyFont="1" applyAlignment="1">
      <alignment/>
    </xf>
    <xf numFmtId="194" fontId="32" fillId="20" borderId="36" xfId="0" applyNumberFormat="1" applyFont="1" applyFill="1" applyBorder="1" applyAlignment="1">
      <alignment/>
    </xf>
    <xf numFmtId="194" fontId="27" fillId="20" borderId="36" xfId="0" applyNumberFormat="1" applyFont="1" applyFill="1" applyBorder="1" applyAlignment="1">
      <alignment/>
    </xf>
    <xf numFmtId="194" fontId="25" fillId="20" borderId="36" xfId="0" applyNumberFormat="1" applyFont="1" applyFill="1" applyBorder="1" applyAlignment="1">
      <alignment/>
    </xf>
    <xf numFmtId="194" fontId="25" fillId="20" borderId="37" xfId="0" applyNumberFormat="1" applyFont="1" applyFill="1" applyBorder="1" applyAlignment="1">
      <alignment/>
    </xf>
    <xf numFmtId="194" fontId="25" fillId="20" borderId="38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4" fillId="25" borderId="39" xfId="0" applyFont="1" applyFill="1" applyBorder="1" applyAlignment="1">
      <alignment/>
    </xf>
    <xf numFmtId="194" fontId="28" fillId="25" borderId="37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194" fontId="21" fillId="0" borderId="0" xfId="0" applyNumberFormat="1" applyFont="1" applyFill="1" applyBorder="1" applyAlignment="1">
      <alignment/>
    </xf>
    <xf numFmtId="194" fontId="0" fillId="0" borderId="0" xfId="0" applyNumberFormat="1" applyFill="1" applyAlignment="1">
      <alignment/>
    </xf>
    <xf numFmtId="194" fontId="0" fillId="0" borderId="0" xfId="0" applyNumberFormat="1" applyAlignment="1">
      <alignment/>
    </xf>
    <xf numFmtId="17" fontId="21" fillId="0" borderId="0" xfId="68" applyNumberFormat="1" applyFont="1" applyFill="1" applyBorder="1" applyAlignment="1">
      <alignment horizontal="center" vertical="center" wrapText="1"/>
      <protection/>
    </xf>
    <xf numFmtId="17" fontId="21" fillId="0" borderId="0" xfId="66" applyNumberFormat="1" applyFont="1" applyFill="1" applyBorder="1" applyAlignment="1">
      <alignment horizontal="center" vertical="center" wrapText="1"/>
      <protection/>
    </xf>
    <xf numFmtId="17" fontId="24" fillId="0" borderId="0" xfId="0" applyNumberFormat="1" applyFont="1" applyFill="1" applyBorder="1" applyAlignment="1" quotePrefix="1">
      <alignment horizontal="center" vertical="center" wrapText="1"/>
    </xf>
    <xf numFmtId="195" fontId="21" fillId="0" borderId="0" xfId="69" applyNumberFormat="1" applyFont="1" applyFill="1" applyBorder="1">
      <alignment/>
      <protection/>
    </xf>
    <xf numFmtId="17" fontId="21" fillId="0" borderId="0" xfId="69" applyNumberFormat="1" applyFont="1" applyFill="1" applyBorder="1" applyAlignment="1">
      <alignment horizontal="center" vertical="center" wrapText="1"/>
      <protection/>
    </xf>
    <xf numFmtId="195" fontId="35" fillId="0" borderId="0" xfId="68" applyNumberFormat="1" applyFont="1" applyFill="1" applyBorder="1" applyAlignment="1">
      <alignment horizontal="right" vertical="center"/>
      <protection/>
    </xf>
    <xf numFmtId="43" fontId="35" fillId="0" borderId="0" xfId="44" applyFont="1" applyFill="1" applyBorder="1" applyAlignment="1">
      <alignment horizontal="right" vertical="center" wrapText="1"/>
    </xf>
    <xf numFmtId="17" fontId="24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 quotePrefix="1">
      <alignment horizontal="center" vertical="center" wrapText="1"/>
    </xf>
    <xf numFmtId="194" fontId="21" fillId="0" borderId="0" xfId="67" applyNumberFormat="1" applyFont="1" applyFill="1" applyBorder="1" applyAlignment="1">
      <alignment horizontal="left" vertical="center" wrapText="1"/>
      <protection/>
    </xf>
    <xf numFmtId="0" fontId="25" fillId="3" borderId="39" xfId="0" applyFont="1" applyFill="1" applyBorder="1" applyAlignment="1">
      <alignment/>
    </xf>
    <xf numFmtId="194" fontId="25" fillId="3" borderId="37" xfId="0" applyNumberFormat="1" applyFont="1" applyFill="1" applyBorder="1" applyAlignment="1">
      <alignment/>
    </xf>
    <xf numFmtId="195" fontId="35" fillId="0" borderId="0" xfId="69" applyNumberFormat="1" applyFont="1" applyFill="1" applyBorder="1" applyAlignment="1">
      <alignment horizontal="right" vertical="center"/>
      <protection/>
    </xf>
    <xf numFmtId="17" fontId="22" fillId="0" borderId="0" xfId="0" applyNumberFormat="1" applyFont="1" applyFill="1" applyBorder="1" applyAlignment="1" quotePrefix="1">
      <alignment horizontal="center" vertical="center" wrapText="1"/>
    </xf>
    <xf numFmtId="194" fontId="21" fillId="0" borderId="0" xfId="68" applyNumberFormat="1" applyFont="1" applyFill="1" applyBorder="1" applyAlignment="1">
      <alignment horizontal="center" vertical="center" wrapText="1"/>
      <protection/>
    </xf>
    <xf numFmtId="195" fontId="21" fillId="0" borderId="0" xfId="68" applyNumberFormat="1" applyFont="1" applyFill="1" applyBorder="1" applyAlignment="1">
      <alignment horizontal="center" vertical="center" wrapText="1"/>
      <protection/>
    </xf>
    <xf numFmtId="43" fontId="21" fillId="0" borderId="0" xfId="68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/>
    </xf>
    <xf numFmtId="194" fontId="25" fillId="0" borderId="14" xfId="0" applyNumberFormat="1" applyFont="1" applyFill="1" applyBorder="1" applyAlignment="1">
      <alignment/>
    </xf>
    <xf numFmtId="194" fontId="24" fillId="0" borderId="0" xfId="0" applyNumberFormat="1" applyFont="1" applyFill="1" applyBorder="1" applyAlignment="1">
      <alignment/>
    </xf>
    <xf numFmtId="194" fontId="33" fillId="0" borderId="0" xfId="0" applyNumberFormat="1" applyFont="1" applyFill="1" applyBorder="1" applyAlignment="1">
      <alignment/>
    </xf>
    <xf numFmtId="17" fontId="25" fillId="0" borderId="0" xfId="0" applyNumberFormat="1" applyFont="1" applyFill="1" applyBorder="1" applyAlignment="1">
      <alignment horizontal="center" vertical="center" wrapText="1"/>
    </xf>
    <xf numFmtId="194" fontId="35" fillId="0" borderId="0" xfId="68" applyNumberFormat="1" applyFont="1" applyFill="1" applyBorder="1" applyAlignment="1">
      <alignment horizontal="right" vertical="center"/>
      <protection/>
    </xf>
    <xf numFmtId="43" fontId="35" fillId="0" borderId="0" xfId="68" applyNumberFormat="1" applyFont="1" applyFill="1" applyBorder="1" applyAlignment="1">
      <alignment horizontal="right" vertical="center"/>
      <protection/>
    </xf>
    <xf numFmtId="195" fontId="29" fillId="0" borderId="0" xfId="68" applyNumberFormat="1" applyFont="1" applyFill="1" applyBorder="1" applyAlignment="1">
      <alignment horizontal="right" vertical="center"/>
      <protection/>
    </xf>
    <xf numFmtId="43" fontId="21" fillId="0" borderId="0" xfId="44" applyFont="1" applyFill="1" applyBorder="1" applyAlignment="1">
      <alignment horizontal="right" vertical="center"/>
    </xf>
    <xf numFmtId="194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194" fontId="36" fillId="0" borderId="0" xfId="0" applyNumberFormat="1" applyFont="1" applyFill="1" applyBorder="1" applyAlignment="1">
      <alignment horizontal="center" vertical="center" wrapText="1"/>
    </xf>
    <xf numFmtId="0" fontId="21" fillId="0" borderId="0" xfId="68" applyNumberFormat="1" applyFont="1" applyFill="1" applyBorder="1" applyAlignment="1">
      <alignment horizontal="left" vertical="center"/>
      <protection/>
    </xf>
    <xf numFmtId="17" fontId="33" fillId="0" borderId="0" xfId="0" applyNumberFormat="1" applyFont="1" applyFill="1" applyBorder="1" applyAlignment="1" quotePrefix="1">
      <alignment horizontal="center" vertical="center" wrapText="1"/>
    </xf>
    <xf numFmtId="17" fontId="24" fillId="0" borderId="0" xfId="0" applyNumberFormat="1" applyFont="1" applyFill="1" applyBorder="1" applyAlignment="1">
      <alignment horizontal="center" vertical="center" wrapText="1"/>
    </xf>
    <xf numFmtId="0" fontId="21" fillId="0" borderId="0" xfId="68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/>
    </xf>
    <xf numFmtId="194" fontId="21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178" fontId="0" fillId="0" borderId="0" xfId="0" applyNumberFormat="1" applyFont="1" applyFill="1" applyBorder="1" applyAlignment="1">
      <alignment/>
    </xf>
    <xf numFmtId="194" fontId="37" fillId="0" borderId="0" xfId="68" applyNumberFormat="1" applyFont="1" applyFill="1" applyBorder="1" applyAlignment="1">
      <alignment horizontal="right" vertical="center"/>
      <protection/>
    </xf>
    <xf numFmtId="0" fontId="21" fillId="0" borderId="0" xfId="67" applyNumberFormat="1" applyFont="1" applyFill="1" applyBorder="1" applyAlignment="1">
      <alignment horizontal="left" vertical="center"/>
      <protection/>
    </xf>
    <xf numFmtId="194" fontId="22" fillId="0" borderId="0" xfId="0" applyNumberFormat="1" applyFont="1" applyFill="1" applyBorder="1" applyAlignment="1">
      <alignment/>
    </xf>
    <xf numFmtId="194" fontId="28" fillId="0" borderId="0" xfId="0" applyNumberFormat="1" applyFont="1" applyFill="1" applyBorder="1" applyAlignment="1">
      <alignment/>
    </xf>
    <xf numFmtId="194" fontId="21" fillId="0" borderId="0" xfId="66" applyNumberFormat="1" applyFont="1" applyFill="1" applyBorder="1">
      <alignment/>
      <protection/>
    </xf>
    <xf numFmtId="0" fontId="0" fillId="0" borderId="0" xfId="0" applyNumberFormat="1" applyFont="1" applyFill="1" applyBorder="1" applyAlignment="1">
      <alignment horizontal="left" vertical="center"/>
    </xf>
    <xf numFmtId="194" fontId="38" fillId="0" borderId="0" xfId="0" applyNumberFormat="1" applyFont="1" applyFill="1" applyBorder="1" applyAlignment="1">
      <alignment/>
    </xf>
    <xf numFmtId="178" fontId="24" fillId="0" borderId="0" xfId="0" applyNumberFormat="1" applyFont="1" applyFill="1" applyBorder="1" applyAlignment="1">
      <alignment/>
    </xf>
    <xf numFmtId="194" fontId="33" fillId="0" borderId="0" xfId="0" applyNumberFormat="1" applyFont="1" applyFill="1" applyBorder="1" applyAlignment="1">
      <alignment/>
    </xf>
    <xf numFmtId="195" fontId="21" fillId="0" borderId="0" xfId="68" applyNumberFormat="1" applyFont="1" applyFill="1" applyBorder="1">
      <alignment/>
      <protection/>
    </xf>
    <xf numFmtId="0" fontId="21" fillId="0" borderId="0" xfId="68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194" fontId="39" fillId="0" borderId="0" xfId="0" applyNumberFormat="1" applyFont="1" applyFill="1" applyBorder="1" applyAlignment="1">
      <alignment/>
    </xf>
    <xf numFmtId="0" fontId="21" fillId="0" borderId="0" xfId="66" applyNumberFormat="1" applyFont="1" applyFill="1" applyBorder="1" applyAlignment="1">
      <alignment horizontal="left" vertical="center" wrapText="1"/>
      <protection/>
    </xf>
    <xf numFmtId="0" fontId="21" fillId="0" borderId="0" xfId="66" applyNumberFormat="1" applyFont="1" applyFill="1" applyBorder="1" applyAlignment="1">
      <alignment horizontal="left"/>
      <protection/>
    </xf>
    <xf numFmtId="0" fontId="21" fillId="0" borderId="0" xfId="66" applyNumberFormat="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Good 2" xfId="51"/>
    <cellStyle name="Good 3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2 2" xfId="61"/>
    <cellStyle name="Normal 2" xfId="62"/>
    <cellStyle name="Normal 2 2" xfId="63"/>
    <cellStyle name="Normal 3" xfId="64"/>
    <cellStyle name="Normal 4" xfId="65"/>
    <cellStyle name="Normal_Sheet1" xfId="66"/>
    <cellStyle name="Normal_Sheet1_2019_2018_sume" xfId="67"/>
    <cellStyle name="Normal_Sheet1_2020_2021_sume" xfId="68"/>
    <cellStyle name="Normal_Sheet1_2021_2022_sume" xfId="69"/>
    <cellStyle name="Note" xfId="70"/>
    <cellStyle name="Note 2" xfId="71"/>
    <cellStyle name="Output" xfId="72"/>
    <cellStyle name="Percent" xfId="73"/>
    <cellStyle name="Százalék 2" xfId="74"/>
    <cellStyle name="Title" xfId="75"/>
    <cellStyle name="Total" xfId="76"/>
    <cellStyle name="Warning Text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U71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G2" sqref="G2:G25"/>
    </sheetView>
  </sheetViews>
  <sheetFormatPr defaultColWidth="9.140625" defaultRowHeight="12.75"/>
  <cols>
    <col min="1" max="1" width="49.00390625" style="0" customWidth="1"/>
    <col min="2" max="2" width="15.28125" style="0" customWidth="1"/>
    <col min="3" max="3" width="14.7109375" style="0" customWidth="1"/>
    <col min="4" max="4" width="14.57421875" style="0" customWidth="1"/>
    <col min="5" max="5" width="14.421875" style="0" customWidth="1"/>
    <col min="6" max="6" width="14.57421875" style="0" customWidth="1"/>
    <col min="7" max="7" width="15.00390625" style="0" customWidth="1"/>
    <col min="8" max="8" width="15.421875" style="0" bestFit="1" customWidth="1"/>
    <col min="9" max="9" width="15.00390625" style="0" customWidth="1"/>
    <col min="10" max="10" width="15.421875" style="0" customWidth="1"/>
    <col min="11" max="11" width="14.421875" style="0" customWidth="1"/>
    <col min="12" max="12" width="15.7109375" style="0" customWidth="1"/>
    <col min="13" max="13" width="14.7109375" style="0" customWidth="1"/>
    <col min="14" max="14" width="15.421875" style="54" customWidth="1"/>
    <col min="15" max="15" width="15.7109375" style="54" customWidth="1"/>
    <col min="16" max="16" width="13.00390625" style="54" customWidth="1"/>
    <col min="17" max="17" width="20.00390625" style="54" customWidth="1"/>
    <col min="18" max="18" width="16.421875" style="0" customWidth="1"/>
    <col min="19" max="20" width="12.7109375" style="32" customWidth="1"/>
    <col min="21" max="21" width="8.8515625" style="16" customWidth="1"/>
  </cols>
  <sheetData>
    <row r="1" spans="1:20" ht="27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6" t="s">
        <v>9</v>
      </c>
      <c r="K1" s="7" t="s">
        <v>10</v>
      </c>
      <c r="L1" s="8" t="s">
        <v>11</v>
      </c>
      <c r="M1" s="10" t="s">
        <v>12</v>
      </c>
      <c r="N1" s="8" t="s">
        <v>13</v>
      </c>
      <c r="O1" s="11" t="s">
        <v>14</v>
      </c>
      <c r="P1" s="12" t="s">
        <v>15</v>
      </c>
      <c r="Q1" s="13" t="s">
        <v>16</v>
      </c>
      <c r="R1" s="14" t="s">
        <v>17</v>
      </c>
      <c r="S1" s="15"/>
      <c r="T1" s="15"/>
    </row>
    <row r="2" spans="1:19" ht="20.25" customHeight="1" thickBot="1">
      <c r="A2" s="17" t="s">
        <v>18</v>
      </c>
      <c r="B2" s="18">
        <v>145354</v>
      </c>
      <c r="C2" s="19">
        <v>145355</v>
      </c>
      <c r="D2" s="20">
        <v>141085</v>
      </c>
      <c r="E2" s="21">
        <f>B2+C2+D2</f>
        <v>431794</v>
      </c>
      <c r="F2" s="22">
        <v>141089</v>
      </c>
      <c r="G2" s="23">
        <v>142461</v>
      </c>
      <c r="H2" s="23"/>
      <c r="I2" s="24">
        <f aca="true" t="shared" si="0" ref="I2:I25">F2+G2+H2</f>
        <v>283550</v>
      </c>
      <c r="J2" s="25"/>
      <c r="K2" s="23"/>
      <c r="L2" s="26"/>
      <c r="M2" s="27">
        <f aca="true" t="shared" si="1" ref="M2:M25">J2+K2+L2</f>
        <v>0</v>
      </c>
      <c r="N2" s="25"/>
      <c r="O2" s="23"/>
      <c r="P2" s="28"/>
      <c r="Q2" s="29">
        <f aca="true" t="shared" si="2" ref="Q2:Q25">N2+O2+P2</f>
        <v>0</v>
      </c>
      <c r="R2" s="30">
        <f aca="true" t="shared" si="3" ref="R2:R25">E2+I2+M2+Q2</f>
        <v>715344</v>
      </c>
      <c r="S2" s="31"/>
    </row>
    <row r="3" spans="1:19" ht="20.25" customHeight="1" thickBot="1">
      <c r="A3" s="34" t="s">
        <v>19</v>
      </c>
      <c r="B3" s="35">
        <v>1480</v>
      </c>
      <c r="C3" s="36">
        <v>1470</v>
      </c>
      <c r="D3" s="37">
        <v>590</v>
      </c>
      <c r="E3" s="38">
        <f>B3+C3+D3</f>
        <v>3540</v>
      </c>
      <c r="F3" s="39">
        <v>1500</v>
      </c>
      <c r="G3" s="40">
        <v>9569</v>
      </c>
      <c r="H3" s="40"/>
      <c r="I3" s="24">
        <f t="shared" si="0"/>
        <v>11069</v>
      </c>
      <c r="J3" s="41"/>
      <c r="K3" s="40"/>
      <c r="L3" s="42"/>
      <c r="M3" s="27">
        <f t="shared" si="1"/>
        <v>0</v>
      </c>
      <c r="N3" s="41"/>
      <c r="O3" s="40"/>
      <c r="P3" s="43"/>
      <c r="Q3" s="29">
        <f t="shared" si="2"/>
        <v>0</v>
      </c>
      <c r="R3" s="30">
        <f t="shared" si="3"/>
        <v>14609</v>
      </c>
      <c r="S3" s="31"/>
    </row>
    <row r="4" spans="1:19" ht="20.25" customHeight="1" thickBot="1">
      <c r="A4" s="34" t="s">
        <v>21</v>
      </c>
      <c r="B4" s="35">
        <v>59277</v>
      </c>
      <c r="C4" s="44">
        <v>59277</v>
      </c>
      <c r="D4" s="37">
        <v>56235</v>
      </c>
      <c r="E4" s="38">
        <f>B4+C4+D4</f>
        <v>174789</v>
      </c>
      <c r="F4" s="39">
        <v>56253</v>
      </c>
      <c r="G4" s="40">
        <v>56237</v>
      </c>
      <c r="H4" s="40"/>
      <c r="I4" s="24">
        <f t="shared" si="0"/>
        <v>112490</v>
      </c>
      <c r="J4" s="41"/>
      <c r="K4" s="40"/>
      <c r="L4" s="42"/>
      <c r="M4" s="27">
        <f t="shared" si="1"/>
        <v>0</v>
      </c>
      <c r="N4" s="41"/>
      <c r="O4" s="40"/>
      <c r="P4" s="43"/>
      <c r="Q4" s="29">
        <f t="shared" si="2"/>
        <v>0</v>
      </c>
      <c r="R4" s="30">
        <f t="shared" si="3"/>
        <v>287279</v>
      </c>
      <c r="S4" s="31"/>
    </row>
    <row r="5" spans="1:19" ht="20.25" customHeight="1" thickBot="1">
      <c r="A5" s="34" t="s">
        <v>23</v>
      </c>
      <c r="B5" s="35">
        <v>64984.66</v>
      </c>
      <c r="C5" s="44">
        <v>66817.07</v>
      </c>
      <c r="D5" s="37">
        <v>66889.15</v>
      </c>
      <c r="E5" s="38">
        <f>B5+C5+D5</f>
        <v>198690.88</v>
      </c>
      <c r="F5" s="39">
        <v>66890.07</v>
      </c>
      <c r="G5" s="40">
        <v>62858.15</v>
      </c>
      <c r="H5" s="40"/>
      <c r="I5" s="24">
        <f t="shared" si="0"/>
        <v>129748.22</v>
      </c>
      <c r="J5" s="41"/>
      <c r="K5" s="40"/>
      <c r="L5" s="42"/>
      <c r="M5" s="27">
        <f t="shared" si="1"/>
        <v>0</v>
      </c>
      <c r="N5" s="41"/>
      <c r="O5" s="40"/>
      <c r="P5" s="43"/>
      <c r="Q5" s="29">
        <f t="shared" si="2"/>
        <v>0</v>
      </c>
      <c r="R5" s="30">
        <f t="shared" si="3"/>
        <v>328439.1</v>
      </c>
      <c r="S5" s="31"/>
    </row>
    <row r="6" spans="1:19" ht="20.25" customHeight="1" thickBot="1">
      <c r="A6" s="34" t="s">
        <v>24</v>
      </c>
      <c r="B6" s="35"/>
      <c r="C6" s="44"/>
      <c r="D6" s="46"/>
      <c r="E6" s="38"/>
      <c r="F6" s="39"/>
      <c r="G6" s="40">
        <v>8340</v>
      </c>
      <c r="H6" s="40"/>
      <c r="I6" s="24">
        <f t="shared" si="0"/>
        <v>8340</v>
      </c>
      <c r="J6" s="41"/>
      <c r="K6" s="40"/>
      <c r="L6" s="42"/>
      <c r="M6" s="27">
        <f t="shared" si="1"/>
        <v>0</v>
      </c>
      <c r="N6" s="41"/>
      <c r="O6" s="40"/>
      <c r="P6" s="43"/>
      <c r="Q6" s="29">
        <f t="shared" si="2"/>
        <v>0</v>
      </c>
      <c r="R6" s="30">
        <f t="shared" si="3"/>
        <v>8340</v>
      </c>
      <c r="S6" s="31"/>
    </row>
    <row r="7" spans="1:19" ht="20.25" customHeight="1" thickBot="1">
      <c r="A7" s="34" t="s">
        <v>22</v>
      </c>
      <c r="B7" s="35">
        <v>29662</v>
      </c>
      <c r="C7" s="44">
        <v>29656</v>
      </c>
      <c r="D7" s="47">
        <v>38267</v>
      </c>
      <c r="E7" s="38">
        <f aca="true" t="shared" si="4" ref="E7:E24">B7+C7+D7</f>
        <v>97585</v>
      </c>
      <c r="F7" s="39">
        <v>38298</v>
      </c>
      <c r="G7" s="40">
        <v>36333</v>
      </c>
      <c r="H7" s="40"/>
      <c r="I7" s="24">
        <f t="shared" si="0"/>
        <v>74631</v>
      </c>
      <c r="J7" s="41"/>
      <c r="K7" s="40"/>
      <c r="L7" s="48"/>
      <c r="M7" s="27">
        <f t="shared" si="1"/>
        <v>0</v>
      </c>
      <c r="N7" s="49"/>
      <c r="O7" s="40"/>
      <c r="P7" s="43"/>
      <c r="Q7" s="29">
        <f t="shared" si="2"/>
        <v>0</v>
      </c>
      <c r="R7" s="30">
        <f t="shared" si="3"/>
        <v>172216</v>
      </c>
      <c r="S7" s="31"/>
    </row>
    <row r="8" spans="1:19" ht="20.25" customHeight="1" thickBot="1">
      <c r="A8" s="34" t="s">
        <v>25</v>
      </c>
      <c r="B8" s="35">
        <v>12654</v>
      </c>
      <c r="C8" s="44">
        <v>12653</v>
      </c>
      <c r="D8" s="37">
        <v>11757</v>
      </c>
      <c r="E8" s="38">
        <f t="shared" si="4"/>
        <v>37064</v>
      </c>
      <c r="F8" s="39">
        <v>11784</v>
      </c>
      <c r="G8" s="40">
        <v>10977</v>
      </c>
      <c r="H8" s="40"/>
      <c r="I8" s="24">
        <f t="shared" si="0"/>
        <v>22761</v>
      </c>
      <c r="J8" s="41"/>
      <c r="K8" s="40"/>
      <c r="L8" s="42"/>
      <c r="M8" s="27">
        <f t="shared" si="1"/>
        <v>0</v>
      </c>
      <c r="N8" s="41"/>
      <c r="O8" s="40"/>
      <c r="P8" s="43"/>
      <c r="Q8" s="29">
        <f t="shared" si="2"/>
        <v>0</v>
      </c>
      <c r="R8" s="30">
        <f t="shared" si="3"/>
        <v>59825</v>
      </c>
      <c r="S8" s="31"/>
    </row>
    <row r="9" spans="1:20" ht="20.25" customHeight="1" thickBot="1">
      <c r="A9" s="34" t="s">
        <v>26</v>
      </c>
      <c r="B9" s="35">
        <v>16073.05</v>
      </c>
      <c r="C9" s="44">
        <v>19185.19</v>
      </c>
      <c r="D9" s="37">
        <v>20515.21</v>
      </c>
      <c r="E9" s="38">
        <f t="shared" si="4"/>
        <v>55773.45</v>
      </c>
      <c r="F9" s="39">
        <v>20516.3</v>
      </c>
      <c r="G9" s="40">
        <v>19056.23</v>
      </c>
      <c r="H9" s="40"/>
      <c r="I9" s="24">
        <f t="shared" si="0"/>
        <v>39572.53</v>
      </c>
      <c r="J9" s="41"/>
      <c r="K9" s="40"/>
      <c r="L9" s="42"/>
      <c r="M9" s="27">
        <f t="shared" si="1"/>
        <v>0</v>
      </c>
      <c r="N9" s="41"/>
      <c r="O9" s="40"/>
      <c r="P9" s="43"/>
      <c r="Q9" s="29">
        <f t="shared" si="2"/>
        <v>0</v>
      </c>
      <c r="R9" s="30">
        <f t="shared" si="3"/>
        <v>95345.98</v>
      </c>
      <c r="S9" s="31"/>
      <c r="T9" s="51"/>
    </row>
    <row r="10" spans="1:19" ht="20.25" customHeight="1" thickBot="1">
      <c r="A10" s="34" t="s">
        <v>27</v>
      </c>
      <c r="B10" s="35">
        <v>51941.39</v>
      </c>
      <c r="C10" s="44">
        <v>60026.73</v>
      </c>
      <c r="D10" s="37">
        <v>154301.84</v>
      </c>
      <c r="E10" s="38">
        <f t="shared" si="4"/>
        <v>266269.95999999996</v>
      </c>
      <c r="F10" s="41">
        <v>154302.94</v>
      </c>
      <c r="G10" s="40">
        <v>107724.2</v>
      </c>
      <c r="H10" s="40"/>
      <c r="I10" s="24">
        <f t="shared" si="0"/>
        <v>262027.14</v>
      </c>
      <c r="J10" s="41"/>
      <c r="K10" s="40"/>
      <c r="L10" s="48"/>
      <c r="M10" s="27">
        <f t="shared" si="1"/>
        <v>0</v>
      </c>
      <c r="N10" s="49"/>
      <c r="O10" s="40"/>
      <c r="P10" s="53"/>
      <c r="Q10" s="29">
        <f t="shared" si="2"/>
        <v>0</v>
      </c>
      <c r="R10" s="30">
        <f t="shared" si="3"/>
        <v>528297.1</v>
      </c>
      <c r="S10" s="31"/>
    </row>
    <row r="11" spans="1:19" ht="20.25" customHeight="1" thickBot="1">
      <c r="A11" s="34" t="s">
        <v>28</v>
      </c>
      <c r="B11" s="35">
        <v>74327.47</v>
      </c>
      <c r="C11" s="44">
        <v>85901.69</v>
      </c>
      <c r="D11" s="47">
        <v>82934.68</v>
      </c>
      <c r="E11" s="38">
        <f t="shared" si="4"/>
        <v>243163.84</v>
      </c>
      <c r="F11" s="41">
        <v>82936.62</v>
      </c>
      <c r="G11" s="40">
        <v>51621.41</v>
      </c>
      <c r="H11" s="40"/>
      <c r="I11" s="24">
        <f t="shared" si="0"/>
        <v>134558.03</v>
      </c>
      <c r="J11" s="41"/>
      <c r="K11" s="40"/>
      <c r="L11" s="48"/>
      <c r="M11" s="27">
        <f t="shared" si="1"/>
        <v>0</v>
      </c>
      <c r="N11" s="49"/>
      <c r="O11" s="40"/>
      <c r="P11" s="53"/>
      <c r="Q11" s="29">
        <f t="shared" si="2"/>
        <v>0</v>
      </c>
      <c r="R11" s="30">
        <f t="shared" si="3"/>
        <v>377721.87</v>
      </c>
      <c r="S11" s="31"/>
    </row>
    <row r="12" spans="1:21" s="54" customFormat="1" ht="20.25" customHeight="1" thickBot="1">
      <c r="A12" s="34" t="s">
        <v>29</v>
      </c>
      <c r="B12" s="35">
        <v>0</v>
      </c>
      <c r="C12" s="44">
        <v>0</v>
      </c>
      <c r="D12" s="47">
        <v>54726.12</v>
      </c>
      <c r="E12" s="38">
        <f t="shared" si="4"/>
        <v>54726.12</v>
      </c>
      <c r="F12" s="41">
        <v>54728.66</v>
      </c>
      <c r="G12" s="40">
        <v>34168.41</v>
      </c>
      <c r="H12" s="40"/>
      <c r="I12" s="24">
        <f t="shared" si="0"/>
        <v>88897.07</v>
      </c>
      <c r="J12" s="41"/>
      <c r="K12" s="40"/>
      <c r="L12" s="48"/>
      <c r="M12" s="27">
        <f t="shared" si="1"/>
        <v>0</v>
      </c>
      <c r="N12" s="49"/>
      <c r="O12" s="40"/>
      <c r="P12" s="43"/>
      <c r="Q12" s="29">
        <f t="shared" si="2"/>
        <v>0</v>
      </c>
      <c r="R12" s="30">
        <f t="shared" si="3"/>
        <v>143623.19</v>
      </c>
      <c r="S12" s="31"/>
      <c r="T12" s="32"/>
      <c r="U12" s="32"/>
    </row>
    <row r="13" spans="1:19" ht="20.25" customHeight="1" thickBot="1">
      <c r="A13" s="34" t="s">
        <v>31</v>
      </c>
      <c r="B13" s="35">
        <v>36916</v>
      </c>
      <c r="C13" s="44">
        <v>42230.6</v>
      </c>
      <c r="D13" s="47">
        <v>37293.35</v>
      </c>
      <c r="E13" s="38">
        <f t="shared" si="4"/>
        <v>116439.95000000001</v>
      </c>
      <c r="F13" s="39">
        <v>37295.77</v>
      </c>
      <c r="G13" s="40">
        <v>28562.01</v>
      </c>
      <c r="H13" s="40"/>
      <c r="I13" s="24">
        <f t="shared" si="0"/>
        <v>65857.78</v>
      </c>
      <c r="J13" s="41"/>
      <c r="K13" s="40"/>
      <c r="L13" s="48"/>
      <c r="M13" s="27">
        <f t="shared" si="1"/>
        <v>0</v>
      </c>
      <c r="N13" s="49"/>
      <c r="O13" s="40"/>
      <c r="P13" s="43"/>
      <c r="Q13" s="29">
        <f t="shared" si="2"/>
        <v>0</v>
      </c>
      <c r="R13" s="30">
        <f t="shared" si="3"/>
        <v>182297.73</v>
      </c>
      <c r="S13" s="31"/>
    </row>
    <row r="14" spans="1:19" ht="20.25" customHeight="1" thickBot="1">
      <c r="A14" s="34" t="s">
        <v>32</v>
      </c>
      <c r="B14" s="35">
        <v>71650</v>
      </c>
      <c r="C14" s="44">
        <v>71800</v>
      </c>
      <c r="D14" s="47">
        <v>71850</v>
      </c>
      <c r="E14" s="38">
        <f t="shared" si="4"/>
        <v>215300</v>
      </c>
      <c r="F14" s="39">
        <v>72000</v>
      </c>
      <c r="G14" s="40">
        <v>72850</v>
      </c>
      <c r="H14" s="40"/>
      <c r="I14" s="24">
        <f t="shared" si="0"/>
        <v>144850</v>
      </c>
      <c r="J14" s="41"/>
      <c r="K14" s="40"/>
      <c r="L14" s="48"/>
      <c r="M14" s="27">
        <f t="shared" si="1"/>
        <v>0</v>
      </c>
      <c r="N14" s="49"/>
      <c r="O14" s="40"/>
      <c r="P14" s="43"/>
      <c r="Q14" s="29">
        <f t="shared" si="2"/>
        <v>0</v>
      </c>
      <c r="R14" s="30">
        <f t="shared" si="3"/>
        <v>360150</v>
      </c>
      <c r="S14" s="31"/>
    </row>
    <row r="15" spans="1:21" s="58" customFormat="1" ht="20.25" customHeight="1" thickBot="1">
      <c r="A15" s="34" t="s">
        <v>33</v>
      </c>
      <c r="B15" s="35">
        <v>960</v>
      </c>
      <c r="C15" s="36">
        <v>960</v>
      </c>
      <c r="D15" s="37">
        <v>960</v>
      </c>
      <c r="E15" s="38">
        <f t="shared" si="4"/>
        <v>2880</v>
      </c>
      <c r="F15" s="39">
        <v>960</v>
      </c>
      <c r="G15" s="40">
        <v>960</v>
      </c>
      <c r="H15" s="40"/>
      <c r="I15" s="24">
        <f t="shared" si="0"/>
        <v>1920</v>
      </c>
      <c r="J15" s="41"/>
      <c r="K15" s="40"/>
      <c r="L15" s="42"/>
      <c r="M15" s="27">
        <f t="shared" si="1"/>
        <v>0</v>
      </c>
      <c r="N15" s="41"/>
      <c r="O15" s="40"/>
      <c r="P15" s="43"/>
      <c r="Q15" s="29">
        <f t="shared" si="2"/>
        <v>0</v>
      </c>
      <c r="R15" s="30">
        <f t="shared" si="3"/>
        <v>4800</v>
      </c>
      <c r="S15" s="56"/>
      <c r="T15" s="56"/>
      <c r="U15" s="57"/>
    </row>
    <row r="16" spans="1:21" s="58" customFormat="1" ht="20.25" customHeight="1" thickBot="1">
      <c r="A16" s="34" t="s">
        <v>34</v>
      </c>
      <c r="B16" s="35">
        <v>480</v>
      </c>
      <c r="C16" s="44">
        <v>480</v>
      </c>
      <c r="D16" s="37">
        <v>480</v>
      </c>
      <c r="E16" s="38">
        <f t="shared" si="4"/>
        <v>1440</v>
      </c>
      <c r="F16" s="39">
        <v>480</v>
      </c>
      <c r="G16" s="40">
        <v>480</v>
      </c>
      <c r="H16" s="40"/>
      <c r="I16" s="24">
        <f t="shared" si="0"/>
        <v>960</v>
      </c>
      <c r="J16" s="41"/>
      <c r="K16" s="40"/>
      <c r="L16" s="42"/>
      <c r="M16" s="27">
        <f t="shared" si="1"/>
        <v>0</v>
      </c>
      <c r="N16" s="41"/>
      <c r="O16" s="40"/>
      <c r="P16" s="43"/>
      <c r="Q16" s="29">
        <f t="shared" si="2"/>
        <v>0</v>
      </c>
      <c r="R16" s="30">
        <f t="shared" si="3"/>
        <v>2400</v>
      </c>
      <c r="S16" s="56"/>
      <c r="T16" s="56"/>
      <c r="U16" s="57"/>
    </row>
    <row r="17" spans="1:21" s="58" customFormat="1" ht="20.25" customHeight="1" thickBot="1">
      <c r="A17" s="34" t="s">
        <v>35</v>
      </c>
      <c r="B17" s="35">
        <v>240</v>
      </c>
      <c r="C17" s="44">
        <v>360</v>
      </c>
      <c r="D17" s="37">
        <v>360</v>
      </c>
      <c r="E17" s="38">
        <f t="shared" si="4"/>
        <v>960</v>
      </c>
      <c r="F17" s="39">
        <v>360</v>
      </c>
      <c r="G17" s="40">
        <v>0</v>
      </c>
      <c r="H17" s="40"/>
      <c r="I17" s="24">
        <f t="shared" si="0"/>
        <v>360</v>
      </c>
      <c r="J17" s="41"/>
      <c r="K17" s="40"/>
      <c r="L17" s="42"/>
      <c r="M17" s="27">
        <f t="shared" si="1"/>
        <v>0</v>
      </c>
      <c r="N17" s="41"/>
      <c r="O17" s="40"/>
      <c r="P17" s="43"/>
      <c r="Q17" s="29">
        <f t="shared" si="2"/>
        <v>0</v>
      </c>
      <c r="R17" s="30">
        <f t="shared" si="3"/>
        <v>1320</v>
      </c>
      <c r="S17" s="56"/>
      <c r="T17" s="56"/>
      <c r="U17" s="57"/>
    </row>
    <row r="18" spans="1:21" s="58" customFormat="1" ht="20.25" customHeight="1" thickBot="1">
      <c r="A18" s="34" t="s">
        <v>18</v>
      </c>
      <c r="B18" s="35">
        <v>4060</v>
      </c>
      <c r="C18" s="44">
        <v>4060</v>
      </c>
      <c r="D18" s="37">
        <v>4065</v>
      </c>
      <c r="E18" s="38">
        <f t="shared" si="4"/>
        <v>12185</v>
      </c>
      <c r="F18" s="39">
        <v>4080</v>
      </c>
      <c r="G18" s="40">
        <v>3820</v>
      </c>
      <c r="H18" s="40"/>
      <c r="I18" s="24">
        <f t="shared" si="0"/>
        <v>7900</v>
      </c>
      <c r="J18" s="41"/>
      <c r="K18" s="40"/>
      <c r="L18" s="42"/>
      <c r="M18" s="27">
        <f t="shared" si="1"/>
        <v>0</v>
      </c>
      <c r="N18" s="41"/>
      <c r="O18" s="40"/>
      <c r="P18" s="43"/>
      <c r="Q18" s="29">
        <f t="shared" si="2"/>
        <v>0</v>
      </c>
      <c r="R18" s="30">
        <f t="shared" si="3"/>
        <v>20085</v>
      </c>
      <c r="S18" s="56"/>
      <c r="T18" s="56"/>
      <c r="U18" s="57"/>
    </row>
    <row r="19" spans="1:21" s="58" customFormat="1" ht="20.25" customHeight="1" thickBot="1">
      <c r="A19" s="34" t="s">
        <v>20</v>
      </c>
      <c r="B19" s="35">
        <v>3720</v>
      </c>
      <c r="C19" s="44">
        <v>3700</v>
      </c>
      <c r="D19" s="37">
        <v>3710</v>
      </c>
      <c r="E19" s="38">
        <f t="shared" si="4"/>
        <v>11130</v>
      </c>
      <c r="F19" s="39">
        <v>3720</v>
      </c>
      <c r="G19" s="40">
        <v>3720</v>
      </c>
      <c r="H19" s="40"/>
      <c r="I19" s="24">
        <f t="shared" si="0"/>
        <v>7440</v>
      </c>
      <c r="J19" s="41"/>
      <c r="K19" s="40"/>
      <c r="L19" s="42"/>
      <c r="M19" s="27">
        <f t="shared" si="1"/>
        <v>0</v>
      </c>
      <c r="N19" s="41"/>
      <c r="O19" s="40"/>
      <c r="P19" s="43"/>
      <c r="Q19" s="29">
        <f t="shared" si="2"/>
        <v>0</v>
      </c>
      <c r="R19" s="30">
        <f t="shared" si="3"/>
        <v>18570</v>
      </c>
      <c r="S19" s="56"/>
      <c r="T19" s="56"/>
      <c r="U19" s="57"/>
    </row>
    <row r="20" spans="1:21" s="58" customFormat="1" ht="20.25" customHeight="1" thickBot="1">
      <c r="A20" s="34" t="s">
        <v>36</v>
      </c>
      <c r="B20" s="35">
        <v>2675</v>
      </c>
      <c r="C20" s="44">
        <v>2685</v>
      </c>
      <c r="D20" s="37">
        <v>2680</v>
      </c>
      <c r="E20" s="38">
        <f t="shared" si="4"/>
        <v>8040</v>
      </c>
      <c r="F20" s="39">
        <v>2700</v>
      </c>
      <c r="G20" s="40">
        <v>2820</v>
      </c>
      <c r="H20" s="40"/>
      <c r="I20" s="24">
        <f t="shared" si="0"/>
        <v>5520</v>
      </c>
      <c r="J20" s="41"/>
      <c r="K20" s="40"/>
      <c r="L20" s="42"/>
      <c r="M20" s="27">
        <f t="shared" si="1"/>
        <v>0</v>
      </c>
      <c r="N20" s="41"/>
      <c r="O20" s="40"/>
      <c r="P20" s="43"/>
      <c r="Q20" s="29">
        <f t="shared" si="2"/>
        <v>0</v>
      </c>
      <c r="R20" s="30">
        <f t="shared" si="3"/>
        <v>13560</v>
      </c>
      <c r="S20" s="56"/>
      <c r="T20" s="56"/>
      <c r="U20" s="57"/>
    </row>
    <row r="21" spans="1:21" s="58" customFormat="1" ht="20.25" customHeight="1" thickBot="1">
      <c r="A21" s="34" t="s">
        <v>30</v>
      </c>
      <c r="B21" s="35">
        <v>0</v>
      </c>
      <c r="C21" s="44">
        <v>80</v>
      </c>
      <c r="D21" s="37">
        <v>160</v>
      </c>
      <c r="E21" s="38">
        <f t="shared" si="4"/>
        <v>240</v>
      </c>
      <c r="F21" s="39">
        <v>480</v>
      </c>
      <c r="G21" s="40">
        <v>960</v>
      </c>
      <c r="H21" s="40"/>
      <c r="I21" s="24">
        <f t="shared" si="0"/>
        <v>1440</v>
      </c>
      <c r="J21" s="41"/>
      <c r="K21" s="40"/>
      <c r="L21" s="42"/>
      <c r="M21" s="27">
        <f t="shared" si="1"/>
        <v>0</v>
      </c>
      <c r="N21" s="41"/>
      <c r="O21" s="40"/>
      <c r="P21" s="43"/>
      <c r="Q21" s="29">
        <f t="shared" si="2"/>
        <v>0</v>
      </c>
      <c r="R21" s="30">
        <f t="shared" si="3"/>
        <v>1680</v>
      </c>
      <c r="S21" s="61"/>
      <c r="T21" s="61"/>
      <c r="U21" s="57"/>
    </row>
    <row r="22" spans="1:21" s="58" customFormat="1" ht="20.25" customHeight="1" thickBot="1">
      <c r="A22" s="34" t="s">
        <v>37</v>
      </c>
      <c r="B22" s="35">
        <v>60</v>
      </c>
      <c r="C22" s="44">
        <v>360</v>
      </c>
      <c r="D22" s="37">
        <v>420</v>
      </c>
      <c r="E22" s="38">
        <f t="shared" si="4"/>
        <v>840</v>
      </c>
      <c r="F22" s="39">
        <v>420</v>
      </c>
      <c r="G22" s="40">
        <v>420</v>
      </c>
      <c r="H22" s="40"/>
      <c r="I22" s="24">
        <f t="shared" si="0"/>
        <v>840</v>
      </c>
      <c r="J22" s="41"/>
      <c r="K22" s="40"/>
      <c r="L22" s="42"/>
      <c r="M22" s="27">
        <f t="shared" si="1"/>
        <v>0</v>
      </c>
      <c r="N22" s="41"/>
      <c r="O22" s="40"/>
      <c r="P22" s="43"/>
      <c r="Q22" s="29">
        <f t="shared" si="2"/>
        <v>0</v>
      </c>
      <c r="R22" s="30">
        <f t="shared" si="3"/>
        <v>1680</v>
      </c>
      <c r="S22" s="61"/>
      <c r="T22" s="61"/>
      <c r="U22" s="57"/>
    </row>
    <row r="23" spans="1:18" ht="20.25" customHeight="1" thickBot="1">
      <c r="A23" s="34" t="s">
        <v>38</v>
      </c>
      <c r="B23" s="35">
        <v>1080</v>
      </c>
      <c r="C23" s="44">
        <v>1155</v>
      </c>
      <c r="D23" s="37">
        <v>1155</v>
      </c>
      <c r="E23" s="38">
        <f t="shared" si="4"/>
        <v>3390</v>
      </c>
      <c r="F23" s="39">
        <v>1155</v>
      </c>
      <c r="G23" s="40">
        <v>540</v>
      </c>
      <c r="H23" s="40"/>
      <c r="I23" s="24">
        <f t="shared" si="0"/>
        <v>1695</v>
      </c>
      <c r="J23" s="41"/>
      <c r="K23" s="40"/>
      <c r="L23" s="42"/>
      <c r="M23" s="27">
        <f t="shared" si="1"/>
        <v>0</v>
      </c>
      <c r="N23" s="41"/>
      <c r="O23" s="40"/>
      <c r="P23" s="43"/>
      <c r="Q23" s="29">
        <f t="shared" si="2"/>
        <v>0</v>
      </c>
      <c r="R23" s="30">
        <f t="shared" si="3"/>
        <v>5085</v>
      </c>
    </row>
    <row r="24" spans="1:18" ht="20.25" customHeight="1" thickBot="1">
      <c r="A24" s="63" t="s">
        <v>39</v>
      </c>
      <c r="B24" s="35">
        <v>870</v>
      </c>
      <c r="C24" s="44">
        <v>870</v>
      </c>
      <c r="D24" s="46">
        <v>885</v>
      </c>
      <c r="E24" s="38">
        <f t="shared" si="4"/>
        <v>2625</v>
      </c>
      <c r="F24" s="64">
        <v>885</v>
      </c>
      <c r="G24" s="40">
        <v>360</v>
      </c>
      <c r="H24" s="40"/>
      <c r="I24" s="24">
        <f t="shared" si="0"/>
        <v>1245</v>
      </c>
      <c r="J24" s="41"/>
      <c r="K24" s="40"/>
      <c r="L24" s="42"/>
      <c r="M24" s="27">
        <f t="shared" si="1"/>
        <v>0</v>
      </c>
      <c r="N24" s="41"/>
      <c r="O24" s="40"/>
      <c r="P24" s="43"/>
      <c r="Q24" s="29">
        <f t="shared" si="2"/>
        <v>0</v>
      </c>
      <c r="R24" s="30">
        <f t="shared" si="3"/>
        <v>3870</v>
      </c>
    </row>
    <row r="25" spans="1:18" ht="20.25" customHeight="1" thickBot="1">
      <c r="A25" s="65" t="s">
        <v>40</v>
      </c>
      <c r="B25" s="66"/>
      <c r="C25" s="67"/>
      <c r="D25" s="68"/>
      <c r="E25" s="69"/>
      <c r="F25" s="70"/>
      <c r="G25" s="71">
        <v>1125</v>
      </c>
      <c r="H25" s="71"/>
      <c r="I25" s="24">
        <f t="shared" si="0"/>
        <v>1125</v>
      </c>
      <c r="J25" s="72"/>
      <c r="K25" s="71"/>
      <c r="L25" s="73"/>
      <c r="M25" s="27">
        <f t="shared" si="1"/>
        <v>0</v>
      </c>
      <c r="N25" s="72"/>
      <c r="O25" s="71"/>
      <c r="P25" s="74"/>
      <c r="Q25" s="29">
        <f t="shared" si="2"/>
        <v>0</v>
      </c>
      <c r="R25" s="30">
        <f t="shared" si="3"/>
        <v>1125</v>
      </c>
    </row>
    <row r="26" spans="1:19" ht="20.25" customHeight="1" thickBot="1">
      <c r="A26" s="75"/>
      <c r="B26" s="76">
        <f aca="true" t="shared" si="5" ref="B26:R26">SUM(B2:B25)</f>
        <v>578464.5700000001</v>
      </c>
      <c r="C26" s="76">
        <f t="shared" si="5"/>
        <v>609082.28</v>
      </c>
      <c r="D26" s="76">
        <f t="shared" si="5"/>
        <v>751319.3500000001</v>
      </c>
      <c r="E26" s="77">
        <f t="shared" si="5"/>
        <v>1938866.2000000002</v>
      </c>
      <c r="F26" s="78">
        <f t="shared" si="5"/>
        <v>752834.36</v>
      </c>
      <c r="G26" s="78">
        <f t="shared" si="5"/>
        <v>655962.41</v>
      </c>
      <c r="H26" s="78">
        <f t="shared" si="5"/>
        <v>0</v>
      </c>
      <c r="I26" s="79">
        <f t="shared" si="5"/>
        <v>1408796.77</v>
      </c>
      <c r="J26" s="78">
        <f t="shared" si="5"/>
        <v>0</v>
      </c>
      <c r="K26" s="78">
        <f t="shared" si="5"/>
        <v>0</v>
      </c>
      <c r="L26" s="78">
        <f t="shared" si="5"/>
        <v>0</v>
      </c>
      <c r="M26" s="78">
        <f t="shared" si="5"/>
        <v>0</v>
      </c>
      <c r="N26" s="78">
        <f t="shared" si="5"/>
        <v>0</v>
      </c>
      <c r="O26" s="78">
        <f t="shared" si="5"/>
        <v>0</v>
      </c>
      <c r="P26" s="78">
        <f t="shared" si="5"/>
        <v>0</v>
      </c>
      <c r="Q26" s="80">
        <f t="shared" si="5"/>
        <v>0</v>
      </c>
      <c r="R26" s="79">
        <f t="shared" si="5"/>
        <v>3347662.97</v>
      </c>
      <c r="S26" s="31"/>
    </row>
    <row r="27" spans="1:19" ht="14.25" thickBot="1">
      <c r="A27" s="81"/>
      <c r="L27" s="82"/>
      <c r="M27" s="82"/>
      <c r="N27" s="83"/>
      <c r="Q27" s="84" t="s">
        <v>41</v>
      </c>
      <c r="R27" s="85">
        <v>19071.3</v>
      </c>
      <c r="S27" s="31"/>
    </row>
    <row r="28" spans="1:19" ht="15.75" thickBot="1">
      <c r="A28" s="86"/>
      <c r="B28" s="32"/>
      <c r="C28" s="32"/>
      <c r="D28" s="32"/>
      <c r="E28" s="32"/>
      <c r="F28" s="32"/>
      <c r="G28" s="32"/>
      <c r="H28" s="87"/>
      <c r="I28" s="32"/>
      <c r="J28" s="32"/>
      <c r="K28" s="62"/>
      <c r="N28" s="88"/>
      <c r="Q28" s="84" t="s">
        <v>42</v>
      </c>
      <c r="R28" s="85">
        <v>92661.53</v>
      </c>
      <c r="S28" s="31"/>
    </row>
    <row r="29" spans="1:18" ht="14.25" thickBot="1">
      <c r="A29" s="32"/>
      <c r="B29" s="32"/>
      <c r="C29" s="31"/>
      <c r="D29" s="32"/>
      <c r="E29" s="32"/>
      <c r="F29" s="32"/>
      <c r="G29" s="32"/>
      <c r="H29" s="32"/>
      <c r="I29" s="32"/>
      <c r="J29" s="32"/>
      <c r="L29" s="89"/>
      <c r="P29" s="88"/>
      <c r="Q29" s="84" t="s">
        <v>43</v>
      </c>
      <c r="R29" s="85">
        <v>112235.96</v>
      </c>
    </row>
    <row r="30" spans="1:19" ht="15.75" thickBot="1">
      <c r="A30" s="141"/>
      <c r="B30" s="90"/>
      <c r="C30" s="90"/>
      <c r="D30" s="91"/>
      <c r="E30" s="92"/>
      <c r="F30" s="92"/>
      <c r="G30" s="92"/>
      <c r="K30" s="32"/>
      <c r="L30" s="50"/>
      <c r="M30" s="32"/>
      <c r="N30" s="32"/>
      <c r="Q30" s="84" t="s">
        <v>44</v>
      </c>
      <c r="R30" s="85">
        <v>165146.83</v>
      </c>
      <c r="S30" s="93"/>
    </row>
    <row r="31" spans="1:18" ht="15.75" thickBot="1">
      <c r="A31" s="143"/>
      <c r="B31" s="94"/>
      <c r="C31" s="95"/>
      <c r="D31" s="96"/>
      <c r="E31" s="97"/>
      <c r="F31" s="92"/>
      <c r="G31" s="98"/>
      <c r="K31" s="99"/>
      <c r="L31" s="32"/>
      <c r="M31" s="32"/>
      <c r="N31" s="32"/>
      <c r="O31" s="32"/>
      <c r="P31" s="32"/>
      <c r="Q31" s="100" t="s">
        <v>45</v>
      </c>
      <c r="R31" s="101">
        <f>SUM(R26:R30)</f>
        <v>3736778.59</v>
      </c>
    </row>
    <row r="32" spans="1:18" ht="15">
      <c r="A32" s="143"/>
      <c r="B32" s="102"/>
      <c r="C32" s="103"/>
      <c r="D32" s="96"/>
      <c r="E32" s="92"/>
      <c r="F32" s="92"/>
      <c r="G32" s="92"/>
      <c r="K32" s="104"/>
      <c r="L32" s="104"/>
      <c r="M32" s="104"/>
      <c r="N32" s="90"/>
      <c r="O32" s="105"/>
      <c r="P32" s="106"/>
      <c r="Q32" s="107"/>
      <c r="R32" s="108"/>
    </row>
    <row r="33" spans="1:18" ht="15">
      <c r="A33" s="143"/>
      <c r="B33" s="102"/>
      <c r="C33" s="103"/>
      <c r="D33" s="96"/>
      <c r="E33" s="92"/>
      <c r="F33" s="92"/>
      <c r="G33" s="92"/>
      <c r="K33" s="104"/>
      <c r="L33" s="104"/>
      <c r="M33" s="104"/>
      <c r="N33" s="90"/>
      <c r="O33" s="105"/>
      <c r="P33" s="106"/>
      <c r="R33" s="109"/>
    </row>
    <row r="34" spans="1:18" ht="15">
      <c r="A34" s="143"/>
      <c r="B34" s="102"/>
      <c r="C34" s="110"/>
      <c r="D34" s="96"/>
      <c r="E34" s="111"/>
      <c r="F34" s="92"/>
      <c r="G34" s="98"/>
      <c r="K34" s="112"/>
      <c r="L34" s="112"/>
      <c r="M34" s="112"/>
      <c r="N34" s="113"/>
      <c r="O34" s="114"/>
      <c r="P34" s="115"/>
      <c r="Q34" s="60"/>
      <c r="R34" s="116"/>
    </row>
    <row r="35" spans="1:18" ht="15">
      <c r="A35" s="143"/>
      <c r="B35" s="102"/>
      <c r="C35" s="110"/>
      <c r="D35" s="96"/>
      <c r="E35" s="111"/>
      <c r="F35" s="92"/>
      <c r="G35" s="98"/>
      <c r="K35" s="112"/>
      <c r="L35" s="112"/>
      <c r="M35" s="112"/>
      <c r="N35" s="113"/>
      <c r="O35" s="114"/>
      <c r="P35" s="115"/>
      <c r="Q35" s="117"/>
      <c r="R35" s="116"/>
    </row>
    <row r="36" spans="1:18" ht="15">
      <c r="A36" s="143"/>
      <c r="B36" s="102"/>
      <c r="C36" s="110"/>
      <c r="D36" s="96"/>
      <c r="E36" s="111"/>
      <c r="F36" s="92"/>
      <c r="G36" s="98"/>
      <c r="K36" s="112"/>
      <c r="L36" s="112"/>
      <c r="M36" s="112"/>
      <c r="N36" s="113"/>
      <c r="O36" s="114"/>
      <c r="P36" s="115"/>
      <c r="Q36" s="59"/>
      <c r="R36" s="116"/>
    </row>
    <row r="37" spans="1:18" ht="17.25">
      <c r="A37" s="143"/>
      <c r="B37" s="102"/>
      <c r="C37" s="110"/>
      <c r="D37" s="96"/>
      <c r="E37" s="111"/>
      <c r="F37" s="92"/>
      <c r="G37" s="98"/>
      <c r="H37" s="118"/>
      <c r="I37" s="119"/>
      <c r="J37" s="120"/>
      <c r="K37" s="112"/>
      <c r="L37" s="112"/>
      <c r="M37" s="112"/>
      <c r="N37" s="113"/>
      <c r="O37" s="114"/>
      <c r="P37" s="115"/>
      <c r="Q37" s="59"/>
      <c r="R37" s="116"/>
    </row>
    <row r="38" spans="1:18" ht="15">
      <c r="A38" s="143"/>
      <c r="B38" s="102"/>
      <c r="C38" s="121"/>
      <c r="D38" s="96"/>
      <c r="E38" s="92"/>
      <c r="F38" s="32"/>
      <c r="G38" s="92"/>
      <c r="H38" s="122"/>
      <c r="I38" s="123"/>
      <c r="J38" s="32"/>
      <c r="K38" s="106"/>
      <c r="L38" s="112"/>
      <c r="M38" s="112"/>
      <c r="N38" s="113"/>
      <c r="O38" s="114"/>
      <c r="P38" s="115"/>
      <c r="Q38" s="59"/>
      <c r="R38" s="116"/>
    </row>
    <row r="39" spans="1:18" ht="15">
      <c r="A39" s="143"/>
      <c r="B39" s="102"/>
      <c r="C39" s="110"/>
      <c r="D39" s="96"/>
      <c r="E39" s="111"/>
      <c r="F39" s="32"/>
      <c r="G39" s="92"/>
      <c r="H39" s="98"/>
      <c r="I39" s="120"/>
      <c r="J39" s="32"/>
      <c r="K39" s="115"/>
      <c r="L39" s="148"/>
      <c r="M39" s="148"/>
      <c r="N39" s="148"/>
      <c r="O39" s="117"/>
      <c r="P39" s="117"/>
      <c r="Q39" s="59"/>
      <c r="R39" s="32"/>
    </row>
    <row r="40" spans="1:18" ht="15">
      <c r="A40" s="143"/>
      <c r="B40" s="102"/>
      <c r="C40" s="110"/>
      <c r="D40" s="96"/>
      <c r="E40" s="111"/>
      <c r="F40" s="32"/>
      <c r="G40" s="92"/>
      <c r="H40" s="98"/>
      <c r="I40" s="120"/>
      <c r="J40" s="32"/>
      <c r="K40" s="115"/>
      <c r="L40" s="145"/>
      <c r="M40" s="145"/>
      <c r="N40" s="145"/>
      <c r="O40" s="59"/>
      <c r="P40" s="59"/>
      <c r="Q40" s="59"/>
      <c r="R40" s="31"/>
    </row>
    <row r="41" spans="1:18" ht="15">
      <c r="A41" s="143"/>
      <c r="B41" s="102"/>
      <c r="C41" s="110"/>
      <c r="D41" s="96"/>
      <c r="E41" s="111"/>
      <c r="F41" s="32"/>
      <c r="G41" s="92"/>
      <c r="H41" s="98"/>
      <c r="I41" s="120"/>
      <c r="J41" s="32"/>
      <c r="K41" s="115"/>
      <c r="L41" s="144"/>
      <c r="M41" s="144"/>
      <c r="N41" s="144"/>
      <c r="O41" s="59"/>
      <c r="P41" s="59"/>
      <c r="Q41" s="59"/>
      <c r="R41" s="117"/>
    </row>
    <row r="42" spans="1:18" ht="15">
      <c r="A42" s="143"/>
      <c r="B42" s="102"/>
      <c r="C42" s="110"/>
      <c r="D42" s="96"/>
      <c r="E42" s="111"/>
      <c r="F42" s="32"/>
      <c r="G42" s="92"/>
      <c r="H42" s="98"/>
      <c r="I42" s="120"/>
      <c r="J42" s="32"/>
      <c r="K42" s="115"/>
      <c r="L42" s="145"/>
      <c r="M42" s="145"/>
      <c r="N42" s="145"/>
      <c r="O42" s="59"/>
      <c r="P42" s="59"/>
      <c r="Q42" s="55"/>
      <c r="R42" s="59"/>
    </row>
    <row r="43" spans="1:18" ht="15">
      <c r="A43" s="143"/>
      <c r="B43" s="102"/>
      <c r="C43" s="110"/>
      <c r="D43" s="96"/>
      <c r="E43" s="111"/>
      <c r="F43" s="32"/>
      <c r="G43" s="92"/>
      <c r="H43" s="98"/>
      <c r="I43" s="120"/>
      <c r="J43" s="32"/>
      <c r="K43" s="115"/>
      <c r="L43" s="144"/>
      <c r="M43" s="144"/>
      <c r="N43" s="144"/>
      <c r="O43" s="59"/>
      <c r="P43" s="59"/>
      <c r="Q43" s="59"/>
      <c r="R43" s="59"/>
    </row>
    <row r="44" spans="1:18" ht="15">
      <c r="A44" s="143"/>
      <c r="B44" s="102"/>
      <c r="C44" s="110"/>
      <c r="D44" s="96"/>
      <c r="E44" s="111"/>
      <c r="F44" s="32"/>
      <c r="G44" s="86"/>
      <c r="H44" s="125"/>
      <c r="I44" s="32"/>
      <c r="J44" s="32"/>
      <c r="K44" s="32"/>
      <c r="O44" s="59"/>
      <c r="P44" s="59"/>
      <c r="Q44" s="59"/>
      <c r="R44" s="59"/>
    </row>
    <row r="45" spans="1:18" ht="15">
      <c r="A45" s="143"/>
      <c r="B45" s="102"/>
      <c r="C45" s="110"/>
      <c r="D45" s="96"/>
      <c r="E45" s="111"/>
      <c r="F45" s="32"/>
      <c r="G45" s="92"/>
      <c r="H45" s="98"/>
      <c r="I45" s="32"/>
      <c r="J45" s="32"/>
      <c r="K45" s="32"/>
      <c r="O45" s="59"/>
      <c r="P45" s="59"/>
      <c r="Q45" s="59"/>
      <c r="R45" s="59"/>
    </row>
    <row r="46" spans="1:18" ht="15">
      <c r="A46" s="143"/>
      <c r="B46" s="102"/>
      <c r="C46" s="110"/>
      <c r="D46" s="96"/>
      <c r="E46" s="111"/>
      <c r="F46" s="32"/>
      <c r="G46" s="122"/>
      <c r="H46" s="125"/>
      <c r="I46" s="120"/>
      <c r="J46" s="32"/>
      <c r="K46" s="115"/>
      <c r="L46" s="112"/>
      <c r="M46" s="144"/>
      <c r="N46" s="144"/>
      <c r="O46" s="55"/>
      <c r="P46" s="55"/>
      <c r="Q46" s="126"/>
      <c r="R46" s="59"/>
    </row>
    <row r="47" spans="1:18" ht="15">
      <c r="A47" s="143"/>
      <c r="B47" s="102"/>
      <c r="C47" s="110"/>
      <c r="D47" s="96"/>
      <c r="E47" s="111"/>
      <c r="F47" s="120"/>
      <c r="G47" s="32"/>
      <c r="H47" s="115"/>
      <c r="I47" s="147"/>
      <c r="J47" s="147"/>
      <c r="K47" s="147"/>
      <c r="L47" s="112"/>
      <c r="M47" s="112"/>
      <c r="N47" s="113"/>
      <c r="O47" s="124"/>
      <c r="P47" s="59"/>
      <c r="Q47" s="127"/>
      <c r="R47" s="59"/>
    </row>
    <row r="48" spans="1:18" ht="15">
      <c r="A48" s="143"/>
      <c r="B48" s="102"/>
      <c r="C48" s="110"/>
      <c r="D48" s="96"/>
      <c r="E48" s="111"/>
      <c r="F48" s="120"/>
      <c r="G48" s="107"/>
      <c r="H48" s="115"/>
      <c r="I48" s="146"/>
      <c r="J48" s="146"/>
      <c r="K48" s="146"/>
      <c r="L48" s="112"/>
      <c r="M48" s="128"/>
      <c r="N48" s="113"/>
      <c r="O48" s="124"/>
      <c r="P48" s="59"/>
      <c r="Q48" s="127"/>
      <c r="R48" s="55"/>
    </row>
    <row r="49" spans="1:18" ht="15.75" customHeight="1">
      <c r="A49" s="143"/>
      <c r="B49" s="102"/>
      <c r="C49" s="110"/>
      <c r="D49" s="96"/>
      <c r="E49" s="111"/>
      <c r="F49" s="86"/>
      <c r="G49" s="129"/>
      <c r="H49" s="32"/>
      <c r="I49" s="120"/>
      <c r="J49" s="32"/>
      <c r="K49" s="115"/>
      <c r="L49" s="112"/>
      <c r="M49" s="128"/>
      <c r="N49" s="113"/>
      <c r="O49" s="124"/>
      <c r="P49" s="59"/>
      <c r="Q49" s="127"/>
      <c r="R49" s="32"/>
    </row>
    <row r="50" spans="1:18" ht="15">
      <c r="A50" s="143"/>
      <c r="B50" s="93"/>
      <c r="C50" s="130"/>
      <c r="D50" s="96"/>
      <c r="E50" s="111"/>
      <c r="F50" s="86"/>
      <c r="G50" s="32"/>
      <c r="H50" s="32"/>
      <c r="I50" s="120"/>
      <c r="J50" s="32"/>
      <c r="K50" s="115"/>
      <c r="L50" s="144"/>
      <c r="M50" s="144"/>
      <c r="N50" s="144"/>
      <c r="O50" s="52"/>
      <c r="P50" s="127"/>
      <c r="Q50" s="32"/>
      <c r="R50" s="32"/>
    </row>
    <row r="51" spans="1:18" ht="15">
      <c r="A51" s="142"/>
      <c r="B51" s="131"/>
      <c r="C51" s="110"/>
      <c r="D51" s="132"/>
      <c r="E51" s="111"/>
      <c r="F51" s="86"/>
      <c r="G51" s="122"/>
      <c r="H51" s="125"/>
      <c r="I51" s="120"/>
      <c r="J51" s="32"/>
      <c r="K51" s="115"/>
      <c r="L51" s="145"/>
      <c r="M51" s="145"/>
      <c r="N51" s="145"/>
      <c r="O51" s="52"/>
      <c r="P51" s="127"/>
      <c r="Q51" s="15"/>
      <c r="R51" s="32"/>
    </row>
    <row r="52" spans="1:18" ht="15">
      <c r="A52" s="133"/>
      <c r="B52" s="131"/>
      <c r="C52" s="110"/>
      <c r="D52" s="134"/>
      <c r="E52" s="111"/>
      <c r="F52" s="86"/>
      <c r="G52" s="32"/>
      <c r="H52" s="32"/>
      <c r="I52" s="120"/>
      <c r="J52" s="32"/>
      <c r="K52" s="115"/>
      <c r="L52" s="112"/>
      <c r="M52" s="144"/>
      <c r="N52" s="144"/>
      <c r="O52" s="135"/>
      <c r="P52" s="135"/>
      <c r="Q52" s="33"/>
      <c r="R52" s="32"/>
    </row>
    <row r="53" spans="1:18" ht="15">
      <c r="A53" s="133"/>
      <c r="B53" s="131"/>
      <c r="C53" s="130"/>
      <c r="D53" s="134"/>
      <c r="E53" s="111"/>
      <c r="F53" s="136"/>
      <c r="G53" s="122"/>
      <c r="H53" s="125"/>
      <c r="I53" s="120"/>
      <c r="J53" s="31"/>
      <c r="K53" s="115"/>
      <c r="L53" s="112"/>
      <c r="M53" s="112"/>
      <c r="N53" s="113"/>
      <c r="O53" s="114"/>
      <c r="P53" s="115"/>
      <c r="Q53" s="33"/>
      <c r="R53" s="32"/>
    </row>
    <row r="54" spans="1:18" ht="15">
      <c r="A54" s="133"/>
      <c r="B54" s="131"/>
      <c r="C54" s="130"/>
      <c r="D54" s="134"/>
      <c r="E54" s="111"/>
      <c r="F54" s="136"/>
      <c r="G54" s="32"/>
      <c r="H54" s="32"/>
      <c r="I54" s="120"/>
      <c r="J54" s="32"/>
      <c r="K54" s="115"/>
      <c r="L54" s="137"/>
      <c r="M54" s="137"/>
      <c r="N54" s="137"/>
      <c r="O54" s="137"/>
      <c r="P54" s="137"/>
      <c r="Q54" s="33"/>
      <c r="R54" s="32"/>
    </row>
    <row r="55" spans="1:18" ht="15">
      <c r="A55" s="133"/>
      <c r="B55" s="131"/>
      <c r="C55" s="130"/>
      <c r="D55" s="134"/>
      <c r="E55" s="111"/>
      <c r="F55" s="32"/>
      <c r="G55" s="32"/>
      <c r="H55" s="32"/>
      <c r="I55" s="120"/>
      <c r="J55" s="32"/>
      <c r="K55" s="115"/>
      <c r="L55" s="146"/>
      <c r="M55" s="144"/>
      <c r="N55" s="144"/>
      <c r="O55" s="15"/>
      <c r="P55" s="15"/>
      <c r="Q55" s="45"/>
      <c r="R55" s="32"/>
    </row>
    <row r="56" spans="1:18" ht="15">
      <c r="A56" s="133"/>
      <c r="B56" s="131"/>
      <c r="C56" s="110"/>
      <c r="D56" s="134"/>
      <c r="E56" s="111"/>
      <c r="F56" s="32"/>
      <c r="G56" s="32"/>
      <c r="H56" s="32"/>
      <c r="I56" s="120"/>
      <c r="J56" s="32"/>
      <c r="K56" s="115"/>
      <c r="L56" s="145"/>
      <c r="M56" s="145"/>
      <c r="N56" s="145"/>
      <c r="O56" s="33"/>
      <c r="P56" s="33"/>
      <c r="Q56" s="32"/>
      <c r="R56" s="32"/>
    </row>
    <row r="57" spans="1:18" ht="21" customHeight="1">
      <c r="A57" s="133"/>
      <c r="B57" s="131"/>
      <c r="C57" s="110"/>
      <c r="D57" s="134"/>
      <c r="E57" s="111"/>
      <c r="F57" s="32"/>
      <c r="G57" s="32"/>
      <c r="H57" s="32"/>
      <c r="I57" s="138"/>
      <c r="J57" s="32"/>
      <c r="K57" s="137"/>
      <c r="L57" s="145"/>
      <c r="M57" s="145"/>
      <c r="N57" s="145"/>
      <c r="O57" s="33"/>
      <c r="P57" s="33"/>
      <c r="Q57" s="32"/>
      <c r="R57" s="32"/>
    </row>
    <row r="58" spans="1:16" ht="13.5">
      <c r="A58" s="133"/>
      <c r="B58" s="131"/>
      <c r="C58" s="110"/>
      <c r="D58" s="134"/>
      <c r="E58" s="111"/>
      <c r="F58" s="32"/>
      <c r="G58" s="32"/>
      <c r="H58" s="32"/>
      <c r="I58" s="32"/>
      <c r="J58" s="32"/>
      <c r="K58" s="32"/>
      <c r="L58" s="144"/>
      <c r="M58" s="144"/>
      <c r="N58" s="144"/>
      <c r="O58" s="33"/>
      <c r="P58" s="33"/>
    </row>
    <row r="59" spans="1:16" ht="15">
      <c r="A59" s="133"/>
      <c r="B59" s="131"/>
      <c r="C59" s="110"/>
      <c r="D59" s="134"/>
      <c r="E59" s="111"/>
      <c r="F59" s="32"/>
      <c r="G59" s="32"/>
      <c r="H59" s="32"/>
      <c r="I59" s="32"/>
      <c r="J59" s="32"/>
      <c r="K59" s="32"/>
      <c r="L59" s="32"/>
      <c r="M59" s="120"/>
      <c r="N59" s="32"/>
      <c r="O59" s="45"/>
      <c r="P59" s="45"/>
    </row>
    <row r="60" spans="1:18" ht="15">
      <c r="A60" s="139"/>
      <c r="B60" s="109"/>
      <c r="C60" s="130"/>
      <c r="D60" s="140"/>
      <c r="E60" s="97"/>
      <c r="F60" s="32"/>
      <c r="G60" s="32"/>
      <c r="H60" s="32"/>
      <c r="I60" s="32"/>
      <c r="J60" s="32"/>
      <c r="K60" s="32"/>
      <c r="L60" s="32"/>
      <c r="M60" s="120"/>
      <c r="N60" s="32"/>
      <c r="O60" s="32"/>
      <c r="P60" s="32"/>
      <c r="Q60" s="16"/>
      <c r="R60" s="16"/>
    </row>
    <row r="61" spans="1:18" ht="15">
      <c r="A61" s="133"/>
      <c r="B61" s="62"/>
      <c r="C61" s="110"/>
      <c r="D61" s="134"/>
      <c r="E61" s="111"/>
      <c r="F61" s="32"/>
      <c r="G61" s="32"/>
      <c r="H61" s="32"/>
      <c r="I61" s="32"/>
      <c r="J61" s="32"/>
      <c r="K61" s="32"/>
      <c r="L61" s="32"/>
      <c r="M61" s="120"/>
      <c r="N61" s="32"/>
      <c r="O61" s="32"/>
      <c r="P61" s="32"/>
      <c r="Q61" s="16"/>
      <c r="R61" s="16"/>
    </row>
    <row r="62" spans="1:16" ht="15">
      <c r="A62" s="133"/>
      <c r="B62" s="62"/>
      <c r="C62" s="110"/>
      <c r="D62" s="134"/>
      <c r="E62" s="111"/>
      <c r="F62" s="32"/>
      <c r="G62" s="32"/>
      <c r="H62" s="32"/>
      <c r="I62" s="32"/>
      <c r="J62" s="32"/>
      <c r="K62" s="32"/>
      <c r="L62" s="54"/>
      <c r="M62" s="120"/>
      <c r="N62" s="32"/>
      <c r="O62" s="32"/>
      <c r="P62" s="32"/>
    </row>
    <row r="63" spans="1:16" ht="15">
      <c r="A63" s="139"/>
      <c r="B63" s="109"/>
      <c r="C63" s="130"/>
      <c r="D63" s="140"/>
      <c r="E63" s="97"/>
      <c r="F63" s="32"/>
      <c r="G63" s="32"/>
      <c r="H63" s="32"/>
      <c r="I63" s="32"/>
      <c r="J63" s="32"/>
      <c r="K63" s="32"/>
      <c r="L63" s="54"/>
      <c r="M63" s="138"/>
      <c r="N63" s="32"/>
      <c r="O63" s="32"/>
      <c r="P63" s="32"/>
    </row>
    <row r="64" spans="1:11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1:11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1:11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1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</row>
  </sheetData>
  <sheetProtection/>
  <mergeCells count="15">
    <mergeCell ref="M46:N46"/>
    <mergeCell ref="L43:N43"/>
    <mergeCell ref="I47:K47"/>
    <mergeCell ref="L39:N39"/>
    <mergeCell ref="L40:N40"/>
    <mergeCell ref="L41:N41"/>
    <mergeCell ref="L42:N42"/>
    <mergeCell ref="L58:N58"/>
    <mergeCell ref="L55:N55"/>
    <mergeCell ref="L56:N56"/>
    <mergeCell ref="L57:N57"/>
    <mergeCell ref="M52:N52"/>
    <mergeCell ref="L51:N51"/>
    <mergeCell ref="L50:N50"/>
    <mergeCell ref="I48:K48"/>
  </mergeCells>
  <printOptions/>
  <pageMargins left="0" right="0" top="0.35433070866141736" bottom="0.3937007874015748" header="0.5118110236220472" footer="0.11811023622047245"/>
  <pageSetup horizontalDpi="600" verticalDpi="600" orientation="landscape" scale="90" r:id="rId1"/>
  <headerFooter alignWithMargins="0">
    <oddFooter>&amp;RIntocmit
Karda Istvan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gergelya</dc:creator>
  <cp:keywords/>
  <dc:description/>
  <cp:lastModifiedBy>egnandt</cp:lastModifiedBy>
  <dcterms:created xsi:type="dcterms:W3CDTF">2022-05-18T11:05:58Z</dcterms:created>
  <dcterms:modified xsi:type="dcterms:W3CDTF">2022-05-23T09:49:52Z</dcterms:modified>
  <cp:category/>
  <cp:version/>
  <cp:contentType/>
  <cp:contentStatus/>
</cp:coreProperties>
</file>